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สภ.พิปูน\งานในหน้าที่\2 เทคโน ITA\ITA 69\OIT สภ.พิปูน 69\O10 แผนการใช้จ่ายงบประมาณประจำปีและรายงานผล\O10\"/>
    </mc:Choice>
  </mc:AlternateContent>
  <xr:revisionPtr revIDLastSave="0" documentId="13_ncr:1_{859117AD-B133-43F6-9D59-E0FD49307BA6}" xr6:coauthVersionLast="47" xr6:coauthVersionMax="47" xr10:uidLastSave="{00000000-0000-0000-0000-000000000000}"/>
  <bookViews>
    <workbookView xWindow="-108" yWindow="-108" windowWidth="23256" windowHeight="12456" xr2:uid="{F537B1DE-5AC0-4867-B235-CE2B1C783362}"/>
  </bookViews>
  <sheets>
    <sheet name="รายงานผลการใช้จ่าย" sheetId="1" r:id="rId1"/>
  </sheets>
  <definedNames>
    <definedName name="_xlnm.Print_Area" localSheetId="0">รายงานผลการใช้จ่าย!$A$1:$H$47</definedName>
    <definedName name="_xlnm.Print_Titles" localSheetId="0">รายงานผลการใช้จ่าย!$A:$H,รายงานผลการใช้จ่าย!$1:$5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F35" i="1"/>
  <c r="E34" i="1"/>
  <c r="F34" i="1" s="1"/>
  <c r="E27" i="1"/>
  <c r="F27" i="1" s="1"/>
  <c r="D27" i="1"/>
  <c r="E16" i="1"/>
  <c r="E36" i="1" s="1"/>
  <c r="D16" i="1"/>
  <c r="D36" i="1" s="1"/>
  <c r="F16" i="1" l="1"/>
</calcChain>
</file>

<file path=xl/sharedStrings.xml><?xml version="1.0" encoding="utf-8"?>
<sst xmlns="http://schemas.openxmlformats.org/spreadsheetml/2006/main" count="94" uniqueCount="49">
  <si>
    <t>ตรวจแล้วถูกต้อง</t>
  </si>
  <si>
    <t>รวม</t>
  </si>
  <si>
    <t>ไม่มีปัญหาและอุปสรรค</t>
  </si>
  <si>
    <t>แนวทางการแก้ไข</t>
  </si>
  <si>
    <t>ปัญหา/อุปสรรค</t>
  </si>
  <si>
    <t>ระยะเวลาดำเนินการ</t>
  </si>
  <si>
    <t>คิดเป็นร้อยละ</t>
  </si>
  <si>
    <t>ผลการเบิกจ่าย</t>
  </si>
  <si>
    <t>งบประมาณที่ได้รับ</t>
  </si>
  <si>
    <t>ผลการดำเนินการ</t>
  </si>
  <si>
    <t>ชื่อ / โครงการ / กิจกรรม</t>
  </si>
  <si>
    <t>ที่</t>
  </si>
  <si>
    <t xml:space="preserve">                            ( ลือชัย  ทองสินธุ์ )</t>
  </si>
  <si>
    <t xml:space="preserve"> </t>
  </si>
  <si>
    <t xml:space="preserve">  ผกก.สภ.พิปูน</t>
  </si>
  <si>
    <t xml:space="preserve">                   พ.ต.อ.</t>
  </si>
  <si>
    <t>รายงานผลการใช้จ่ายงบประมาณ สถานีตำรวจภูธรพิปูน</t>
  </si>
  <si>
    <t>รวมทั้งหมด</t>
  </si>
  <si>
    <t>โครงการ การถวายความปลอดภัยพระมหากษัติย์ และพระบรมวงศานุวงศ์</t>
  </si>
  <si>
    <r>
      <rPr>
        <u/>
        <sz val="16"/>
        <color theme="1"/>
        <rFont val="TH SarabunPSK"/>
        <family val="2"/>
      </rPr>
      <t>กิจกรรม</t>
    </r>
    <r>
      <rPr>
        <sz val="16"/>
        <color theme="1"/>
        <rFont val="TH SarabunPSK"/>
        <family val="2"/>
      </rPr>
      <t xml:space="preserve"> การถวายความปลอดภัยพระมหากษัติย์ และพระบรมวงศานุวงศ์</t>
    </r>
  </si>
  <si>
    <t>โครงการ การบังคับใช้กฎหมาย อำนวยความยุติธรรมและบริการประชาชน</t>
  </si>
  <si>
    <r>
      <rPr>
        <u/>
        <sz val="16"/>
        <color theme="1"/>
        <rFont val="TH SarabunPSK"/>
        <family val="2"/>
      </rPr>
      <t>กิจกรรม</t>
    </r>
    <r>
      <rPr>
        <sz val="16"/>
        <color theme="1"/>
        <rFont val="TH SarabunPSK"/>
        <family val="2"/>
      </rPr>
      <t xml:space="preserve"> การบังคับใช้กฎหมาย และบริการประชาชน</t>
    </r>
  </si>
  <si>
    <t>2.1งบดำเนินงาน</t>
  </si>
  <si>
    <t xml:space="preserve"> - ตอบแทนพยาน</t>
  </si>
  <si>
    <t xml:space="preserve"> - คุ้มครองพยาน</t>
  </si>
  <si>
    <t xml:space="preserve"> - ตอบแทนนักจิต</t>
  </si>
  <si>
    <t xml:space="preserve"> - ตอบแทนชันสูตร</t>
  </si>
  <si>
    <t xml:space="preserve"> - ส่งหมายเรียก</t>
  </si>
  <si>
    <t xml:space="preserve"> - ค่าล่วงเวลา</t>
  </si>
  <si>
    <t xml:space="preserve"> - เบี้ยเลี้ยงไปราชการ</t>
  </si>
  <si>
    <t xml:space="preserve"> - ซ่อมยานพาหนะ</t>
  </si>
  <si>
    <t xml:space="preserve"> - จ้างเหมา/บริการ</t>
  </si>
  <si>
    <t xml:space="preserve"> - วัสดุสำนักงาน</t>
  </si>
  <si>
    <t xml:space="preserve"> - วัสดุน้ำมันเชื้อเพลิง</t>
  </si>
  <si>
    <t xml:space="preserve"> - วัสดุเครื่องแต่งกาย</t>
  </si>
  <si>
    <t xml:space="preserve"> - วัสดุจราจร</t>
  </si>
  <si>
    <t xml:space="preserve"> - วัสดุอาหารผู้ต้องหา</t>
  </si>
  <si>
    <t xml:space="preserve"> - ประกันภัยรถ</t>
  </si>
  <si>
    <t xml:space="preserve"> - สาธารณูปโภค</t>
  </si>
  <si>
    <t xml:space="preserve"> 1. ค่าไฟฟ้า</t>
  </si>
  <si>
    <t xml:space="preserve"> 2. ค่าน้ำประปา</t>
  </si>
  <si>
    <t xml:space="preserve"> 3. ค่าโทรศัพท์</t>
  </si>
  <si>
    <t xml:space="preserve"> 4. ค่าไปรษณีย์</t>
  </si>
  <si>
    <t xml:space="preserve"> 5. ค่าอินเตอร์เน็ต</t>
  </si>
  <si>
    <t>โครงการปฏิบัติรูปงานตำรวจ</t>
  </si>
  <si>
    <t xml:space="preserve"> ข้อมูล ณ วันที่ 31 มีนาคม 2569</t>
  </si>
  <si>
    <t>ประจำปีงบประมาณ พ.ศ. 2569 ไตรมาสที่ 1-2</t>
  </si>
  <si>
    <t>ต.ค.68 - มี.ค.69</t>
  </si>
  <si>
    <t>ต.ค.68 - พ.ค.69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</si>
</sst>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14"/>
      <color theme="1"/>
      <name val="TH SarabunPSK"/>
      <family val="2"/>
    </font>
    <font>
      <u/>
      <sz val="16"/>
      <color theme="1"/>
      <name val="TH SarabunPSK"/>
      <family val="2"/>
    </font>
    <font>
      <sz val="8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/>
    <xf numFmtId="0" fontId="5" fillId="2" borderId="0" xfId="0" applyFont="1" applyFill="1"/>
    <xf numFmtId="0" fontId="4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/>
    <xf numFmtId="49" fontId="4" fillId="2" borderId="3" xfId="0" applyNumberFormat="1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43" fontId="5" fillId="0" borderId="0" xfId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43" fontId="5" fillId="0" borderId="0" xfId="1" applyFont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4" fillId="2" borderId="3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" fontId="4" fillId="2" borderId="3" xfId="0" applyNumberFormat="1" applyFont="1" applyFill="1" applyBorder="1"/>
    <xf numFmtId="4" fontId="4" fillId="2" borderId="3" xfId="0" applyNumberFormat="1" applyFont="1" applyFill="1" applyBorder="1" applyAlignment="1">
      <alignment horizontal="center" vertical="center"/>
    </xf>
    <xf numFmtId="43" fontId="4" fillId="2" borderId="5" xfId="1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9" xfId="1" applyFont="1" applyFill="1" applyBorder="1" applyAlignment="1">
      <alignment vertical="center"/>
    </xf>
    <xf numFmtId="43" fontId="4" fillId="2" borderId="3" xfId="1" applyFont="1" applyFill="1" applyBorder="1" applyAlignment="1">
      <alignment vertical="center"/>
    </xf>
    <xf numFmtId="43" fontId="4" fillId="2" borderId="4" xfId="1" applyFont="1" applyFill="1" applyBorder="1" applyAlignment="1">
      <alignment vertical="center"/>
    </xf>
    <xf numFmtId="43" fontId="4" fillId="2" borderId="3" xfId="1" applyFont="1" applyFill="1" applyBorder="1" applyAlignment="1"/>
    <xf numFmtId="43" fontId="4" fillId="2" borderId="5" xfId="1" applyFont="1" applyFill="1" applyBorder="1" applyAlignment="1"/>
    <xf numFmtId="4" fontId="4" fillId="2" borderId="5" xfId="0" applyNumberFormat="1" applyFont="1" applyFill="1" applyBorder="1" applyAlignment="1">
      <alignment horizontal="center"/>
    </xf>
    <xf numFmtId="4" fontId="3" fillId="0" borderId="0" xfId="0" applyNumberFormat="1" applyFont="1"/>
    <xf numFmtId="4" fontId="0" fillId="0" borderId="0" xfId="0" applyNumberFormat="1"/>
    <xf numFmtId="0" fontId="5" fillId="2" borderId="5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left"/>
    </xf>
    <xf numFmtId="0" fontId="5" fillId="2" borderId="3" xfId="0" applyFont="1" applyFill="1" applyBorder="1"/>
    <xf numFmtId="0" fontId="7" fillId="2" borderId="2" xfId="0" applyFont="1" applyFill="1" applyBorder="1"/>
    <xf numFmtId="0" fontId="5" fillId="2" borderId="2" xfId="0" applyFont="1" applyFill="1" applyBorder="1"/>
    <xf numFmtId="0" fontId="5" fillId="2" borderId="1" xfId="0" applyFont="1" applyFill="1" applyBorder="1" applyAlignment="1">
      <alignment horizontal="left" vertical="center"/>
    </xf>
    <xf numFmtId="43" fontId="4" fillId="4" borderId="4" xfId="1" applyFont="1" applyFill="1" applyBorder="1" applyAlignment="1">
      <alignment vertical="center"/>
    </xf>
    <xf numFmtId="4" fontId="4" fillId="4" borderId="4" xfId="0" applyNumberFormat="1" applyFont="1" applyFill="1" applyBorder="1"/>
    <xf numFmtId="4" fontId="4" fillId="4" borderId="3" xfId="0" applyNumberFormat="1" applyFont="1" applyFill="1" applyBorder="1"/>
    <xf numFmtId="43" fontId="2" fillId="4" borderId="1" xfId="0" applyNumberFormat="1" applyFont="1" applyFill="1" applyBorder="1"/>
    <xf numFmtId="43" fontId="4" fillId="0" borderId="4" xfId="1" applyFont="1" applyFill="1" applyBorder="1" applyAlignment="1">
      <alignment vertical="center"/>
    </xf>
    <xf numFmtId="4" fontId="4" fillId="4" borderId="3" xfId="0" applyNumberFormat="1" applyFont="1" applyFill="1" applyBorder="1" applyAlignment="1">
      <alignment horizontal="center"/>
    </xf>
    <xf numFmtId="187" fontId="4" fillId="4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3" fontId="4" fillId="4" borderId="1" xfId="1" applyNumberFormat="1" applyFont="1" applyFill="1" applyBorder="1" applyAlignment="1">
      <alignment horizontal="center" vertical="center"/>
    </xf>
    <xf numFmtId="4" fontId="4" fillId="4" borderId="3" xfId="0" applyNumberFormat="1" applyFont="1" applyFill="1" applyBorder="1" applyAlignment="1">
      <alignment horizontal="right"/>
    </xf>
    <xf numFmtId="2" fontId="4" fillId="4" borderId="3" xfId="0" applyNumberFormat="1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125872</xdr:colOff>
      <xdr:row>38</xdr:row>
      <xdr:rowOff>26895</xdr:rowOff>
    </xdr:from>
    <xdr:to>
      <xdr:col>4</xdr:col>
      <xdr:colOff>1005774</xdr:colOff>
      <xdr:row>40</xdr:row>
      <xdr:rowOff>1122</xdr:rowOff>
    </xdr:to>
    <xdr:pic>
      <xdr:nvPicPr>
        <xdr:cNvPr id="4" name="รูปภาพ 8">
          <a:extLst>
            <a:ext uri="{FF2B5EF4-FFF2-40B4-BE49-F238E27FC236}">
              <a16:creationId xmlns:a16="http://schemas.microsoft.com/office/drawing/2014/main" id="{C8E49036-6A30-4EC5-A3F7-19514B5B7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9754" y="10963836"/>
          <a:ext cx="879902" cy="512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D2028-BD09-492A-A344-3E84FA18DC05}">
  <dimension ref="A1:H50"/>
  <sheetViews>
    <sheetView tabSelected="1" view="pageBreakPreview" zoomScaleNormal="100" zoomScaleSheetLayoutView="100" workbookViewId="0">
      <selection activeCell="A3" sqref="A3:H3"/>
    </sheetView>
  </sheetViews>
  <sheetFormatPr defaultColWidth="9.09765625" defaultRowHeight="18" x14ac:dyDescent="0.35"/>
  <cols>
    <col min="1" max="1" width="5.8984375" style="1" customWidth="1"/>
    <col min="2" max="2" width="36.09765625" style="1" customWidth="1"/>
    <col min="3" max="3" width="27.19921875" style="1" customWidth="1"/>
    <col min="4" max="4" width="17.8984375" style="24" customWidth="1"/>
    <col min="5" max="5" width="17.69921875" style="1" customWidth="1"/>
    <col min="6" max="6" width="12.59765625" style="61" customWidth="1"/>
    <col min="7" max="7" width="19.59765625" style="25" customWidth="1"/>
    <col min="8" max="8" width="34.3984375" style="61" customWidth="1"/>
    <col min="9" max="16384" width="9.09765625" style="1"/>
  </cols>
  <sheetData>
    <row r="1" spans="1:8" ht="23.4" x14ac:dyDescent="0.45">
      <c r="A1" s="64" t="s">
        <v>16</v>
      </c>
      <c r="B1" s="64"/>
      <c r="C1" s="64"/>
      <c r="D1" s="64"/>
      <c r="E1" s="64"/>
      <c r="F1" s="64"/>
      <c r="G1" s="64"/>
      <c r="H1" s="64"/>
    </row>
    <row r="2" spans="1:8" ht="23.4" x14ac:dyDescent="0.3">
      <c r="A2" s="65" t="s">
        <v>46</v>
      </c>
      <c r="B2" s="65"/>
      <c r="C2" s="65"/>
      <c r="D2" s="65"/>
      <c r="E2" s="65"/>
      <c r="F2" s="65"/>
      <c r="G2" s="65"/>
      <c r="H2" s="65"/>
    </row>
    <row r="3" spans="1:8" ht="23.4" x14ac:dyDescent="0.3">
      <c r="A3" s="65" t="s">
        <v>45</v>
      </c>
      <c r="B3" s="65"/>
      <c r="C3" s="65"/>
      <c r="D3" s="65"/>
      <c r="E3" s="65"/>
      <c r="F3" s="65"/>
      <c r="G3" s="65"/>
      <c r="H3" s="65"/>
    </row>
    <row r="4" spans="1:8" s="3" customFormat="1" ht="21" x14ac:dyDescent="0.25">
      <c r="A4" s="68" t="s">
        <v>11</v>
      </c>
      <c r="B4" s="68" t="s">
        <v>10</v>
      </c>
      <c r="C4" s="68" t="s">
        <v>9</v>
      </c>
      <c r="D4" s="70" t="s">
        <v>8</v>
      </c>
      <c r="E4" s="66" t="s">
        <v>7</v>
      </c>
      <c r="F4" s="68" t="s">
        <v>6</v>
      </c>
      <c r="G4" s="68" t="s">
        <v>5</v>
      </c>
      <c r="H4" s="2" t="s">
        <v>4</v>
      </c>
    </row>
    <row r="5" spans="1:8" s="3" customFormat="1" ht="21" x14ac:dyDescent="0.25">
      <c r="A5" s="72"/>
      <c r="B5" s="72"/>
      <c r="C5" s="72"/>
      <c r="D5" s="71"/>
      <c r="E5" s="67"/>
      <c r="F5" s="69"/>
      <c r="G5" s="72"/>
      <c r="H5" s="4" t="s">
        <v>3</v>
      </c>
    </row>
    <row r="6" spans="1:8" s="8" customFormat="1" ht="42" x14ac:dyDescent="0.4">
      <c r="A6" s="2">
        <v>1</v>
      </c>
      <c r="B6" s="44" t="s">
        <v>18</v>
      </c>
      <c r="C6" s="7"/>
      <c r="D6" s="40"/>
      <c r="E6" s="41"/>
      <c r="F6" s="29"/>
      <c r="G6" s="29"/>
      <c r="H6" s="29"/>
    </row>
    <row r="7" spans="1:8" s="8" customFormat="1" ht="42" x14ac:dyDescent="0.4">
      <c r="A7" s="6"/>
      <c r="B7" s="45" t="s">
        <v>19</v>
      </c>
      <c r="C7" s="9"/>
      <c r="D7" s="39"/>
      <c r="E7" s="13"/>
      <c r="F7" s="10"/>
      <c r="G7" s="10"/>
      <c r="H7" s="10" t="s">
        <v>2</v>
      </c>
    </row>
    <row r="8" spans="1:8" s="8" customFormat="1" ht="42" x14ac:dyDescent="0.4">
      <c r="A8" s="2">
        <v>2</v>
      </c>
      <c r="B8" s="46" t="s">
        <v>20</v>
      </c>
      <c r="C8" s="7"/>
      <c r="D8" s="40"/>
      <c r="E8" s="41"/>
      <c r="F8" s="29"/>
      <c r="G8" s="29"/>
      <c r="H8" s="29"/>
    </row>
    <row r="9" spans="1:8" s="8" customFormat="1" ht="42" x14ac:dyDescent="0.4">
      <c r="A9" s="6"/>
      <c r="B9" s="47" t="s">
        <v>21</v>
      </c>
      <c r="C9" s="9"/>
      <c r="D9" s="39"/>
      <c r="E9" s="13"/>
      <c r="F9" s="10"/>
      <c r="G9" s="10"/>
      <c r="H9" s="10" t="s">
        <v>2</v>
      </c>
    </row>
    <row r="10" spans="1:8" s="8" customFormat="1" ht="21" x14ac:dyDescent="0.4">
      <c r="A10" s="62"/>
      <c r="B10" s="48" t="s">
        <v>22</v>
      </c>
      <c r="C10" s="7"/>
      <c r="D10" s="40"/>
      <c r="E10" s="41"/>
      <c r="F10" s="29"/>
      <c r="G10" s="29"/>
      <c r="H10" s="29"/>
    </row>
    <row r="11" spans="1:8" s="8" customFormat="1" ht="21" x14ac:dyDescent="0.4">
      <c r="A11" s="63"/>
      <c r="B11" s="49" t="s">
        <v>23</v>
      </c>
      <c r="C11" s="9"/>
      <c r="D11" s="39">
        <v>15200</v>
      </c>
      <c r="E11" s="13">
        <v>10300</v>
      </c>
      <c r="F11" s="10"/>
      <c r="G11" s="10" t="s">
        <v>47</v>
      </c>
      <c r="H11" s="10" t="s">
        <v>2</v>
      </c>
    </row>
    <row r="12" spans="1:8" s="8" customFormat="1" ht="21" x14ac:dyDescent="0.4">
      <c r="A12" s="5"/>
      <c r="B12" s="50" t="s">
        <v>24</v>
      </c>
      <c r="C12" s="7"/>
      <c r="D12" s="34">
        <v>100</v>
      </c>
      <c r="E12" s="13">
        <v>0</v>
      </c>
      <c r="F12" s="13"/>
      <c r="G12" s="2" t="s">
        <v>47</v>
      </c>
      <c r="H12" s="2" t="s">
        <v>2</v>
      </c>
    </row>
    <row r="13" spans="1:8" s="8" customFormat="1" ht="21" x14ac:dyDescent="0.4">
      <c r="A13" s="5"/>
      <c r="B13" s="49" t="s">
        <v>25</v>
      </c>
      <c r="C13" s="7"/>
      <c r="D13" s="34">
        <v>1900</v>
      </c>
      <c r="E13" s="13">
        <v>1720</v>
      </c>
      <c r="F13" s="28"/>
      <c r="G13" s="2" t="s">
        <v>47</v>
      </c>
      <c r="H13" s="2" t="s">
        <v>2</v>
      </c>
    </row>
    <row r="14" spans="1:8" s="8" customFormat="1" ht="21" x14ac:dyDescent="0.4">
      <c r="A14" s="5"/>
      <c r="B14" s="51" t="s">
        <v>26</v>
      </c>
      <c r="C14" s="11"/>
      <c r="D14" s="35">
        <v>18900</v>
      </c>
      <c r="E14" s="13">
        <v>6000</v>
      </c>
      <c r="F14" s="13"/>
      <c r="G14" s="2" t="s">
        <v>47</v>
      </c>
      <c r="H14" s="28" t="s">
        <v>2</v>
      </c>
    </row>
    <row r="15" spans="1:8" s="8" customFormat="1" ht="21" x14ac:dyDescent="0.4">
      <c r="A15" s="5"/>
      <c r="B15" s="49" t="s">
        <v>27</v>
      </c>
      <c r="C15" s="11"/>
      <c r="D15" s="36">
        <v>1000</v>
      </c>
      <c r="E15" s="13">
        <v>400</v>
      </c>
      <c r="F15" s="13"/>
      <c r="G15" s="2" t="s">
        <v>47</v>
      </c>
      <c r="H15" s="2" t="s">
        <v>2</v>
      </c>
    </row>
    <row r="16" spans="1:8" s="8" customFormat="1" ht="21" x14ac:dyDescent="0.4">
      <c r="A16" s="5"/>
      <c r="B16" s="9" t="s">
        <v>1</v>
      </c>
      <c r="C16" s="9"/>
      <c r="D16" s="53">
        <f>SUM(D7:D15)</f>
        <v>37100</v>
      </c>
      <c r="E16" s="58">
        <f>SUM(E7:E15)</f>
        <v>18420</v>
      </c>
      <c r="F16" s="74">
        <f>E16*100/D16</f>
        <v>49.649595687331534</v>
      </c>
      <c r="G16" s="2"/>
      <c r="H16" s="2"/>
    </row>
    <row r="17" spans="1:8" s="8" customFormat="1" ht="21" x14ac:dyDescent="0.4">
      <c r="A17" s="5"/>
      <c r="B17" s="49" t="s">
        <v>28</v>
      </c>
      <c r="C17" s="26"/>
      <c r="D17" s="37">
        <v>648000</v>
      </c>
      <c r="E17" s="33">
        <v>434420</v>
      </c>
      <c r="F17" s="6"/>
      <c r="G17" s="28" t="s">
        <v>48</v>
      </c>
      <c r="H17" s="2" t="s">
        <v>2</v>
      </c>
    </row>
    <row r="18" spans="1:8" s="8" customFormat="1" ht="21" x14ac:dyDescent="0.4">
      <c r="A18" s="5"/>
      <c r="B18" s="49" t="s">
        <v>29</v>
      </c>
      <c r="C18" s="9"/>
      <c r="D18" s="38">
        <v>86400</v>
      </c>
      <c r="E18" s="13">
        <v>15128</v>
      </c>
      <c r="F18" s="13"/>
      <c r="G18" s="28" t="s">
        <v>48</v>
      </c>
      <c r="H18" s="60" t="s">
        <v>2</v>
      </c>
    </row>
    <row r="19" spans="1:8" s="8" customFormat="1" ht="21" x14ac:dyDescent="0.4">
      <c r="A19" s="5"/>
      <c r="B19" s="52" t="s">
        <v>30</v>
      </c>
      <c r="C19" s="31"/>
      <c r="D19" s="35">
        <v>13200</v>
      </c>
      <c r="E19" s="13">
        <v>3611.25</v>
      </c>
      <c r="F19" s="13"/>
      <c r="G19" s="28" t="s">
        <v>48</v>
      </c>
      <c r="H19" s="28" t="s">
        <v>2</v>
      </c>
    </row>
    <row r="20" spans="1:8" s="8" customFormat="1" ht="21" x14ac:dyDescent="0.4">
      <c r="A20" s="5"/>
      <c r="B20" s="49" t="s">
        <v>31</v>
      </c>
      <c r="C20" s="9"/>
      <c r="D20" s="38">
        <v>29100</v>
      </c>
      <c r="E20" s="13">
        <v>90750</v>
      </c>
      <c r="F20" s="12"/>
      <c r="G20" s="28" t="s">
        <v>48</v>
      </c>
      <c r="H20" s="10" t="s">
        <v>2</v>
      </c>
    </row>
    <row r="21" spans="1:8" s="8" customFormat="1" ht="21" x14ac:dyDescent="0.4">
      <c r="A21" s="5"/>
      <c r="B21" s="49" t="s">
        <v>32</v>
      </c>
      <c r="C21" s="9"/>
      <c r="D21" s="38">
        <v>5100</v>
      </c>
      <c r="E21" s="13">
        <v>63215</v>
      </c>
      <c r="F21" s="13"/>
      <c r="G21" s="28" t="s">
        <v>48</v>
      </c>
      <c r="H21" s="10" t="s">
        <v>2</v>
      </c>
    </row>
    <row r="22" spans="1:8" s="8" customFormat="1" ht="21" x14ac:dyDescent="0.4">
      <c r="A22" s="5"/>
      <c r="B22" s="49" t="s">
        <v>33</v>
      </c>
      <c r="C22" s="9"/>
      <c r="D22" s="38">
        <v>890300</v>
      </c>
      <c r="E22" s="13">
        <v>227550</v>
      </c>
      <c r="F22" s="12"/>
      <c r="G22" s="28" t="s">
        <v>48</v>
      </c>
      <c r="H22" s="10" t="s">
        <v>2</v>
      </c>
    </row>
    <row r="23" spans="1:8" s="8" customFormat="1" ht="21" x14ac:dyDescent="0.4">
      <c r="A23" s="5"/>
      <c r="B23" s="49" t="s">
        <v>34</v>
      </c>
      <c r="C23" s="9"/>
      <c r="D23" s="38">
        <v>57500</v>
      </c>
      <c r="E23" s="13">
        <v>57500</v>
      </c>
      <c r="F23" s="10"/>
      <c r="G23" s="28" t="s">
        <v>48</v>
      </c>
      <c r="H23" s="10" t="s">
        <v>2</v>
      </c>
    </row>
    <row r="24" spans="1:8" s="8" customFormat="1" ht="21" x14ac:dyDescent="0.4">
      <c r="A24" s="5"/>
      <c r="B24" s="49" t="s">
        <v>35</v>
      </c>
      <c r="C24" s="9"/>
      <c r="D24" s="38">
        <v>3600</v>
      </c>
      <c r="E24" s="13">
        <v>0</v>
      </c>
      <c r="F24" s="13"/>
      <c r="G24" s="28" t="s">
        <v>48</v>
      </c>
      <c r="H24" s="10" t="s">
        <v>2</v>
      </c>
    </row>
    <row r="25" spans="1:8" s="8" customFormat="1" ht="21" x14ac:dyDescent="0.4">
      <c r="A25" s="5"/>
      <c r="B25" s="49" t="s">
        <v>36</v>
      </c>
      <c r="C25" s="9"/>
      <c r="D25" s="38">
        <v>18000</v>
      </c>
      <c r="E25" s="13">
        <v>10075</v>
      </c>
      <c r="F25" s="13"/>
      <c r="G25" s="28" t="s">
        <v>48</v>
      </c>
      <c r="H25" s="10" t="s">
        <v>2</v>
      </c>
    </row>
    <row r="26" spans="1:8" s="8" customFormat="1" ht="21" x14ac:dyDescent="0.4">
      <c r="A26" s="5"/>
      <c r="B26" s="49" t="s">
        <v>37</v>
      </c>
      <c r="C26" s="9"/>
      <c r="D26" s="32">
        <v>0</v>
      </c>
      <c r="E26" s="13">
        <v>9459.56</v>
      </c>
      <c r="F26" s="10"/>
      <c r="G26" s="28" t="s">
        <v>48</v>
      </c>
      <c r="H26" s="10" t="s">
        <v>2</v>
      </c>
    </row>
    <row r="27" spans="1:8" s="8" customFormat="1" ht="21" x14ac:dyDescent="0.4">
      <c r="A27" s="5"/>
      <c r="B27" s="9" t="s">
        <v>1</v>
      </c>
      <c r="C27" s="9"/>
      <c r="D27" s="54">
        <f>SUM(D17:D26)</f>
        <v>1751200</v>
      </c>
      <c r="E27" s="58">
        <f>SUM(E17:E26)</f>
        <v>911708.81</v>
      </c>
      <c r="F27" s="74">
        <f>E27*100/D27</f>
        <v>52.0619466651439</v>
      </c>
      <c r="G27" s="27"/>
      <c r="H27" s="10"/>
    </row>
    <row r="28" spans="1:8" s="8" customFormat="1" ht="21" x14ac:dyDescent="0.4">
      <c r="A28" s="5"/>
      <c r="B28" s="49" t="s">
        <v>38</v>
      </c>
      <c r="C28" s="9"/>
      <c r="D28" s="57">
        <v>37900</v>
      </c>
      <c r="E28" s="13"/>
      <c r="F28" s="10"/>
      <c r="G28" s="28" t="s">
        <v>48</v>
      </c>
      <c r="H28" s="10" t="s">
        <v>2</v>
      </c>
    </row>
    <row r="29" spans="1:8" s="8" customFormat="1" ht="21" x14ac:dyDescent="0.4">
      <c r="A29" s="5"/>
      <c r="B29" s="49" t="s">
        <v>39</v>
      </c>
      <c r="C29" s="9"/>
      <c r="D29" s="32">
        <v>0</v>
      </c>
      <c r="E29" s="13">
        <v>175957.51</v>
      </c>
      <c r="F29" s="10"/>
      <c r="G29" s="28" t="s">
        <v>48</v>
      </c>
      <c r="H29" s="10" t="s">
        <v>2</v>
      </c>
    </row>
    <row r="30" spans="1:8" s="8" customFormat="1" ht="21" x14ac:dyDescent="0.4">
      <c r="A30" s="5"/>
      <c r="B30" s="49" t="s">
        <v>40</v>
      </c>
      <c r="C30" s="9"/>
      <c r="D30" s="32">
        <v>0</v>
      </c>
      <c r="E30" s="13">
        <v>0</v>
      </c>
      <c r="F30" s="10"/>
      <c r="G30" s="28" t="s">
        <v>48</v>
      </c>
      <c r="H30" s="10" t="s">
        <v>2</v>
      </c>
    </row>
    <row r="31" spans="1:8" s="8" customFormat="1" ht="21" x14ac:dyDescent="0.4">
      <c r="A31" s="5"/>
      <c r="B31" s="49" t="s">
        <v>41</v>
      </c>
      <c r="C31" s="9"/>
      <c r="D31" s="32">
        <v>0</v>
      </c>
      <c r="E31" s="13">
        <v>7742.52</v>
      </c>
      <c r="F31" s="10"/>
      <c r="G31" s="28" t="s">
        <v>48</v>
      </c>
      <c r="H31" s="2" t="s">
        <v>2</v>
      </c>
    </row>
    <row r="32" spans="1:8" s="8" customFormat="1" ht="21" x14ac:dyDescent="0.4">
      <c r="A32" s="5"/>
      <c r="B32" s="49" t="s">
        <v>42</v>
      </c>
      <c r="C32" s="9"/>
      <c r="D32" s="32">
        <v>0</v>
      </c>
      <c r="E32" s="13">
        <v>6717</v>
      </c>
      <c r="F32" s="10"/>
      <c r="G32" s="28" t="s">
        <v>48</v>
      </c>
      <c r="H32" s="2" t="s">
        <v>2</v>
      </c>
    </row>
    <row r="33" spans="1:8" s="8" customFormat="1" ht="21" x14ac:dyDescent="0.4">
      <c r="A33" s="5"/>
      <c r="B33" s="49" t="s">
        <v>43</v>
      </c>
      <c r="C33" s="9"/>
      <c r="D33" s="32">
        <v>0</v>
      </c>
      <c r="E33" s="13">
        <v>0</v>
      </c>
      <c r="F33" s="10"/>
      <c r="G33" s="28" t="s">
        <v>48</v>
      </c>
      <c r="H33" s="28" t="s">
        <v>2</v>
      </c>
    </row>
    <row r="34" spans="1:8" s="8" customFormat="1" ht="21" x14ac:dyDescent="0.4">
      <c r="A34" s="5"/>
      <c r="B34" s="9" t="s">
        <v>1</v>
      </c>
      <c r="C34" s="9"/>
      <c r="D34" s="54">
        <v>37900</v>
      </c>
      <c r="E34" s="58">
        <f>SUM(E29:E33)</f>
        <v>190417.03</v>
      </c>
      <c r="F34" s="74">
        <f>E34*100/D28</f>
        <v>502.41960422163589</v>
      </c>
      <c r="G34" s="27"/>
      <c r="H34" s="10"/>
    </row>
    <row r="35" spans="1:8" s="8" customFormat="1" ht="21" x14ac:dyDescent="0.4">
      <c r="A35" s="5">
        <v>3</v>
      </c>
      <c r="B35" s="49" t="s">
        <v>44</v>
      </c>
      <c r="C35" s="9"/>
      <c r="D35" s="55">
        <v>52900</v>
      </c>
      <c r="E35" s="58">
        <v>35200</v>
      </c>
      <c r="F35" s="75">
        <f>E35*100/D35</f>
        <v>66.540642722117198</v>
      </c>
      <c r="G35" s="30" t="s">
        <v>47</v>
      </c>
      <c r="H35" s="28" t="s">
        <v>2</v>
      </c>
    </row>
    <row r="36" spans="1:8" s="8" customFormat="1" ht="23.4" x14ac:dyDescent="0.45">
      <c r="A36" s="14"/>
      <c r="B36" s="15" t="s">
        <v>17</v>
      </c>
      <c r="C36" s="16"/>
      <c r="D36" s="56">
        <f>D16+D27+D34</f>
        <v>1826200</v>
      </c>
      <c r="E36" s="59">
        <f>E16+E27+E34</f>
        <v>1120545.8400000001</v>
      </c>
      <c r="F36" s="73">
        <f>E36*100/D36</f>
        <v>61.359426130763339</v>
      </c>
      <c r="G36" s="17"/>
      <c r="H36" s="14"/>
    </row>
    <row r="37" spans="1:8" s="8" customFormat="1" ht="21" x14ac:dyDescent="0.4">
      <c r="A37" s="18"/>
      <c r="B37" s="1"/>
      <c r="C37" s="19"/>
      <c r="D37" s="19"/>
      <c r="E37" s="20"/>
      <c r="F37" s="20"/>
      <c r="G37" s="21"/>
      <c r="H37" s="61"/>
    </row>
    <row r="38" spans="1:8" ht="21" x14ac:dyDescent="0.4">
      <c r="A38" s="18"/>
      <c r="C38" s="19"/>
      <c r="D38" s="19"/>
      <c r="E38" s="23" t="s">
        <v>0</v>
      </c>
      <c r="F38" s="20"/>
      <c r="G38" s="21"/>
    </row>
    <row r="39" spans="1:8" ht="21" x14ac:dyDescent="0.4">
      <c r="A39" s="18"/>
      <c r="C39" s="19"/>
      <c r="D39" s="19"/>
      <c r="E39" s="20"/>
      <c r="F39" s="20"/>
      <c r="G39" s="21"/>
    </row>
    <row r="40" spans="1:8" ht="21" x14ac:dyDescent="0.4">
      <c r="A40" s="18"/>
      <c r="C40" s="19"/>
      <c r="D40" s="19" t="s">
        <v>15</v>
      </c>
      <c r="E40"/>
      <c r="F40" s="20"/>
      <c r="G40" s="21"/>
    </row>
    <row r="41" spans="1:8" ht="21" x14ac:dyDescent="0.4">
      <c r="A41" s="18"/>
      <c r="C41" s="19"/>
      <c r="D41" s="22" t="s">
        <v>12</v>
      </c>
      <c r="E41" s="23"/>
      <c r="F41" s="20"/>
      <c r="G41" s="21"/>
    </row>
    <row r="42" spans="1:8" ht="21" x14ac:dyDescent="0.4">
      <c r="A42" s="18"/>
      <c r="C42" s="19"/>
      <c r="D42" s="19"/>
      <c r="E42" s="23" t="s">
        <v>14</v>
      </c>
      <c r="F42" s="20"/>
      <c r="G42" s="21"/>
    </row>
    <row r="43" spans="1:8" x14ac:dyDescent="0.35">
      <c r="E43" s="42"/>
    </row>
    <row r="44" spans="1:8" ht="21" x14ac:dyDescent="0.4">
      <c r="A44" s="18"/>
      <c r="C44" s="19"/>
      <c r="D44" s="19"/>
      <c r="E44" s="20"/>
      <c r="F44" s="20"/>
      <c r="G44" s="21"/>
    </row>
    <row r="45" spans="1:8" ht="21" x14ac:dyDescent="0.4">
      <c r="A45" s="18"/>
      <c r="C45" s="19"/>
      <c r="D45" s="19"/>
      <c r="E45" s="43"/>
      <c r="F45" s="20"/>
      <c r="G45" s="21"/>
    </row>
    <row r="46" spans="1:8" ht="21" x14ac:dyDescent="0.4">
      <c r="A46" s="18"/>
      <c r="C46" s="19"/>
      <c r="D46" s="22"/>
      <c r="E46" s="23"/>
      <c r="F46" s="20"/>
      <c r="G46" s="21"/>
    </row>
    <row r="47" spans="1:8" ht="21" x14ac:dyDescent="0.4">
      <c r="A47" s="18"/>
      <c r="C47" s="19"/>
      <c r="D47" s="19"/>
      <c r="E47" s="23"/>
      <c r="F47" s="20"/>
      <c r="G47" s="21"/>
    </row>
    <row r="50" spans="4:4" x14ac:dyDescent="0.35">
      <c r="D50" s="24" t="s">
        <v>13</v>
      </c>
    </row>
  </sheetData>
  <mergeCells count="11">
    <mergeCell ref="A10:A11"/>
    <mergeCell ref="A1:H1"/>
    <mergeCell ref="A2:H2"/>
    <mergeCell ref="A3:H3"/>
    <mergeCell ref="E4:E5"/>
    <mergeCell ref="F4:F5"/>
    <mergeCell ref="D4:D5"/>
    <mergeCell ref="A4:A5"/>
    <mergeCell ref="B4:B5"/>
    <mergeCell ref="C4:C5"/>
    <mergeCell ref="G4:G5"/>
  </mergeCells>
  <phoneticPr fontId="9" type="noConversion"/>
  <pageMargins left="0.23622047244094491" right="0.23622047244094491" top="0.39370078740157483" bottom="0.39370078740157483" header="0.15748031496062992" footer="0.31496062992125984"/>
  <pageSetup paperSize="9" scale="78" orientation="landscape" horizontalDpi="1200" verticalDpi="1200" r:id="rId1"/>
  <headerFooter>
    <oddHeader>&amp;R&amp;"TH SarabunPSK,ธรรมดา"&amp;16หน้าที่ &amp;P จาก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รายงานผลการใช้จ่าย</vt:lpstr>
      <vt:lpstr>รายงานผลการใช้จ่าย!Print_Area</vt:lpstr>
      <vt:lpstr>รายงานผลการใช้จ่าย!Print_Titles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Watchara Kh</dc:creator>
  <cp:lastModifiedBy>thailand 1984</cp:lastModifiedBy>
  <cp:lastPrinted>2026-05-27T04:44:12Z</cp:lastPrinted>
  <dcterms:created xsi:type="dcterms:W3CDTF">2024-03-18T15:00:31Z</dcterms:created>
  <dcterms:modified xsi:type="dcterms:W3CDTF">2026-05-27T04:44:16Z</dcterms:modified>
</cp:coreProperties>
</file>